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ate1904="1"/>
  <mc:AlternateContent xmlns:mc="http://schemas.openxmlformats.org/markup-compatibility/2006">
    <mc:Choice Requires="x15">
      <x15ac:absPath xmlns:x15ac="http://schemas.microsoft.com/office/spreadsheetml/2010/11/ac" url="C:\Users\Anwender\Desktop\"/>
    </mc:Choice>
  </mc:AlternateContent>
  <xr:revisionPtr revIDLastSave="0" documentId="13_ncr:1_{D8D137A7-1C24-4F15-8011-FD6B9B194F24}" xr6:coauthVersionLast="47" xr6:coauthVersionMax="47" xr10:uidLastSave="{00000000-0000-0000-0000-000000000000}"/>
  <bookViews>
    <workbookView xWindow="-120" yWindow="-120" windowWidth="29040" windowHeight="15840" tabRatio="643" xr2:uid="{46D96992-394F-4457-8656-9E910AE62949}"/>
  </bookViews>
  <sheets>
    <sheet name="template" sheetId="9" r:id="rId1"/>
  </sheets>
  <definedNames>
    <definedName name="_xlnm.Print_Area" localSheetId="0">template!$A$1:$G$51</definedName>
    <definedName name="S.E." localSheetId="0">template!$D$47</definedName>
    <definedName name="S.E.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9" l="1"/>
  <c r="E13" i="9"/>
  <c r="E14" i="9"/>
  <c r="E15" i="9"/>
  <c r="E16" i="9"/>
  <c r="E17" i="9"/>
  <c r="E18" i="9"/>
  <c r="E19" i="9"/>
  <c r="D47" i="9"/>
  <c r="D46" i="9"/>
  <c r="D48" i="9"/>
  <c r="D49" i="9"/>
  <c r="E41" i="9"/>
  <c r="E42" i="9"/>
  <c r="E43" i="9"/>
  <c r="E44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</calcChain>
</file>

<file path=xl/sharedStrings.xml><?xml version="1.0" encoding="utf-8"?>
<sst xmlns="http://schemas.openxmlformats.org/spreadsheetml/2006/main" count="29" uniqueCount="24">
  <si>
    <t>FT.LB</t>
  </si>
  <si>
    <t>FPS</t>
  </si>
  <si>
    <t>%</t>
  </si>
  <si>
    <t>LB</t>
  </si>
  <si>
    <t>Bogenlänge</t>
  </si>
  <si>
    <t>Bogenstärke</t>
  </si>
  <si>
    <t xml:space="preserve">Standhöhe </t>
  </si>
  <si>
    <t>Auszug</t>
  </si>
  <si>
    <t>Pfeilgewicht</t>
  </si>
  <si>
    <t>Geschwindigkeit</t>
  </si>
  <si>
    <t>Zoll</t>
  </si>
  <si>
    <t>Grain</t>
  </si>
  <si>
    <t>Werte eintragen</t>
  </si>
  <si>
    <t>Berechnung durch Excel</t>
  </si>
  <si>
    <t>Stärke</t>
  </si>
  <si>
    <t>in Pfund</t>
  </si>
  <si>
    <t>in Zoll</t>
  </si>
  <si>
    <t>pro Zoll</t>
  </si>
  <si>
    <t>Veränderung</t>
  </si>
  <si>
    <t>Höchstes Zuggewicht</t>
  </si>
  <si>
    <t>Kinetische Energie Pfeil</t>
  </si>
  <si>
    <t xml:space="preserve">Dynamische Effizienz </t>
  </si>
  <si>
    <t>Auszugkurve</t>
  </si>
  <si>
    <t>Gespeicherte Energie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</si>
</sst>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0"/>
      <name val="Arial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24"/>
      <name val="Arial Black"/>
      <family val="2"/>
    </font>
    <font>
      <sz val="16"/>
      <name val="Arial Black"/>
      <family val="2"/>
    </font>
    <font>
      <b/>
      <sz val="36"/>
      <name val="Arial"/>
      <family val="2"/>
    </font>
    <font>
      <b/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3" fillId="0" borderId="0" xfId="0" applyFont="1"/>
    <xf numFmtId="2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3" fillId="0" borderId="1" xfId="0" applyFont="1" applyBorder="1"/>
    <xf numFmtId="1" fontId="3" fillId="2" borderId="1" xfId="0" applyNumberFormat="1" applyFont="1" applyFill="1" applyBorder="1" applyAlignment="1">
      <alignment horizontal="center"/>
    </xf>
    <xf numFmtId="0" fontId="1" fillId="0" borderId="1" xfId="0" applyFont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left"/>
    </xf>
    <xf numFmtId="2" fontId="3" fillId="0" borderId="1" xfId="0" applyNumberFormat="1" applyFont="1" applyBorder="1"/>
    <xf numFmtId="0" fontId="6" fillId="0" borderId="0" xfId="0" applyFont="1"/>
    <xf numFmtId="0" fontId="3" fillId="2" borderId="2" xfId="0" applyFont="1" applyFill="1" applyBorder="1" applyAlignment="1">
      <alignment horizontal="left"/>
    </xf>
    <xf numFmtId="0" fontId="0" fillId="2" borderId="3" xfId="0" applyFill="1" applyBorder="1"/>
    <xf numFmtId="0" fontId="0" fillId="2" borderId="4" xfId="0" applyFill="1" applyBorder="1"/>
    <xf numFmtId="0" fontId="3" fillId="3" borderId="2" xfId="0" applyFont="1" applyFill="1" applyBorder="1" applyAlignment="1">
      <alignment horizontal="left"/>
    </xf>
    <xf numFmtId="0" fontId="0" fillId="3" borderId="3" xfId="0" applyFill="1" applyBorder="1"/>
    <xf numFmtId="0" fontId="0" fillId="3" borderId="4" xfId="0" applyFill="1" applyBorder="1"/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7" fillId="4" borderId="0" xfId="0" applyFont="1" applyFill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de-DE"/>
              <a:t>Auszugskurve</a:t>
            </a:r>
          </a:p>
        </c:rich>
      </c:tx>
      <c:layout>
        <c:manualLayout>
          <c:xMode val="edge"/>
          <c:yMode val="edge"/>
          <c:x val="0.33535641751388018"/>
          <c:y val="2.60164076349095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39598716762023"/>
          <c:y val="0.10294727888964779"/>
          <c:w val="0.83511062488304133"/>
          <c:h val="0.78323143935976902"/>
        </c:manualLayout>
      </c:layout>
      <c:lineChart>
        <c:grouping val="standard"/>
        <c:varyColors val="0"/>
        <c:ser>
          <c:idx val="1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DD2D32"/>
              </a:solidFill>
              <a:ln>
                <a:solidFill>
                  <a:srgbClr val="DD2D32"/>
                </a:solidFill>
                <a:prstDash val="solid"/>
              </a:ln>
            </c:spPr>
          </c:marker>
          <c:trendline>
            <c:spPr>
              <a:ln w="3175">
                <a:solidFill>
                  <a:srgbClr val="000000"/>
                </a:solidFill>
                <a:prstDash val="solid"/>
              </a:ln>
            </c:spPr>
            <c:trendlineType val="poly"/>
            <c:order val="5"/>
            <c:dispRSqr val="0"/>
            <c:dispEq val="0"/>
          </c:trendline>
          <c:val>
            <c:numRef>
              <c:f>template!$D$13:$D$44</c:f>
              <c:numCache>
                <c:formatCode>General</c:formatCode>
                <c:ptCount val="32"/>
                <c:pt idx="7" formatCode="0.00">
                  <c:v>0</c:v>
                </c:pt>
                <c:pt idx="8" formatCode="0.00">
                  <c:v>2</c:v>
                </c:pt>
                <c:pt idx="9" formatCode="0.00">
                  <c:v>5</c:v>
                </c:pt>
                <c:pt idx="10" formatCode="0.00">
                  <c:v>7.5</c:v>
                </c:pt>
                <c:pt idx="11" formatCode="0.00">
                  <c:v>9.5</c:v>
                </c:pt>
                <c:pt idx="12" formatCode="0.00">
                  <c:v>11.5</c:v>
                </c:pt>
                <c:pt idx="13" formatCode="0.00">
                  <c:v>13</c:v>
                </c:pt>
                <c:pt idx="14" formatCode="0.00">
                  <c:v>15</c:v>
                </c:pt>
                <c:pt idx="15" formatCode="0.00">
                  <c:v>16</c:v>
                </c:pt>
                <c:pt idx="16" formatCode="0.00">
                  <c:v>17.5</c:v>
                </c:pt>
                <c:pt idx="17" formatCode="0.00">
                  <c:v>19</c:v>
                </c:pt>
                <c:pt idx="18" formatCode="0.00">
                  <c:v>20.5</c:v>
                </c:pt>
                <c:pt idx="19" formatCode="0.00">
                  <c:v>22</c:v>
                </c:pt>
                <c:pt idx="20" formatCode="0.00">
                  <c:v>23.5</c:v>
                </c:pt>
                <c:pt idx="21" formatCode="0.00">
                  <c:v>25</c:v>
                </c:pt>
                <c:pt idx="22" formatCode="0.00">
                  <c:v>26</c:v>
                </c:pt>
                <c:pt idx="23" formatCode="0.00">
                  <c:v>28</c:v>
                </c:pt>
                <c:pt idx="24" formatCode="0.00">
                  <c:v>29.5</c:v>
                </c:pt>
                <c:pt idx="25" formatCode="0.00">
                  <c:v>31</c:v>
                </c:pt>
                <c:pt idx="26" formatCode="0.00">
                  <c:v>33</c:v>
                </c:pt>
                <c:pt idx="27" formatCode="0.00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73-49B5-84A4-E62004F894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0317071"/>
        <c:axId val="1"/>
      </c:lineChart>
      <c:catAx>
        <c:axId val="212031707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de-DE"/>
                  <a:t>Auszug in Zoll</a:t>
                </a:r>
              </a:p>
            </c:rich>
          </c:tx>
          <c:layout>
            <c:manualLayout>
              <c:xMode val="edge"/>
              <c:yMode val="edge"/>
              <c:x val="0.42185102562067761"/>
              <c:y val="0.943089234264565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ZA"/>
                  <a:t>Stärke</a:t>
                </a:r>
                <a:r>
                  <a:rPr lang="en-ZA" baseline="0"/>
                  <a:t> in Pfund</a:t>
                </a:r>
                <a:endParaRPr lang="en-ZA"/>
              </a:p>
            </c:rich>
          </c:tx>
          <c:layout>
            <c:manualLayout>
              <c:xMode val="edge"/>
              <c:yMode val="edge"/>
              <c:x val="2.1244382526092412E-2"/>
              <c:y val="0.385365782156811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de-DE"/>
          </a:p>
        </c:txPr>
        <c:crossAx val="2120317071"/>
        <c:crosses val="autoZero"/>
        <c:crossBetween val="between"/>
      </c:valAx>
      <c:spPr>
        <a:solidFill>
          <a:srgbClr val="CDCDCD"/>
        </a:solidFill>
        <a:ln w="12700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9</xdr:row>
      <xdr:rowOff>40822</xdr:rowOff>
    </xdr:from>
    <xdr:to>
      <xdr:col>21</xdr:col>
      <xdr:colOff>178253</xdr:colOff>
      <xdr:row>37</xdr:row>
      <xdr:rowOff>69397</xdr:rowOff>
    </xdr:to>
    <xdr:graphicFrame macro="">
      <xdr:nvGraphicFramePr>
        <xdr:cNvPr id="22583" name="Chart -1023">
          <a:extLst>
            <a:ext uri="{FF2B5EF4-FFF2-40B4-BE49-F238E27FC236}">
              <a16:creationId xmlns:a16="http://schemas.microsoft.com/office/drawing/2014/main" id="{C6A64949-BB11-D4A4-B03B-4BE21C1DEB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0.50011</cdr:x>
      <cdr:y>0.50145</cdr:y>
    </cdr:from>
    <cdr:to>
      <cdr:x>0.51956</cdr:x>
      <cdr:y>0.53534</cdr:y>
    </cdr:to>
    <cdr:sp macro="" textlink="">
      <cdr:nvSpPr>
        <cdr:cNvPr id="2" name="Text Box -10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51726" y="2750188"/>
          <a:ext cx="165430" cy="1849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50" b="0" i="0" strike="noStrike">
              <a:solidFill>
                <a:srgbClr val="000000"/>
              </a:solidFill>
              <a:latin typeface="Verdana"/>
              <a:ea typeface="Verdana"/>
              <a:cs typeface="Verdana"/>
            </a:rPr>
            <a:t>   </a:t>
          </a:r>
        </a:p>
      </cdr:txBody>
    </cdr:sp>
  </cdr:relSizeAnchor>
  <cdr:relSizeAnchor xmlns:cdr="http://schemas.openxmlformats.org/drawingml/2006/chartDrawing">
    <cdr:from>
      <cdr:x>0.31871</cdr:x>
      <cdr:y>0.13373</cdr:y>
    </cdr:from>
    <cdr:to>
      <cdr:x>0.95988</cdr:x>
      <cdr:y>0.88384</cdr:y>
    </cdr:to>
    <cdr:sp macro="" textlink="">
      <cdr:nvSpPr>
        <cdr:cNvPr id="3" name="Line -102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2057187" y="749157"/>
          <a:ext cx="4141770" cy="412516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2700">
          <a:solidFill>
            <a:srgbClr val="000000"/>
          </a:solidFill>
          <a:prstDash val="dash"/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BCDF0-A6F3-4951-896F-639EE2AD7C2C}">
  <dimension ref="A1:O49"/>
  <sheetViews>
    <sheetView tabSelected="1" zoomScale="70" zoomScaleNormal="70" workbookViewId="0">
      <selection activeCell="J52" sqref="J52"/>
    </sheetView>
  </sheetViews>
  <sheetFormatPr baseColWidth="10" defaultColWidth="8.85546875" defaultRowHeight="12.75" x14ac:dyDescent="0.2"/>
  <cols>
    <col min="1" max="1" width="7.85546875" customWidth="1"/>
    <col min="2" max="2" width="10.42578125" customWidth="1"/>
    <col min="3" max="5" width="19.5703125" customWidth="1"/>
    <col min="6" max="7" width="10.7109375" customWidth="1"/>
    <col min="8" max="8" width="11" customWidth="1"/>
  </cols>
  <sheetData>
    <row r="1" spans="2:15" ht="46.5" x14ac:dyDescent="0.7">
      <c r="B1" s="1"/>
      <c r="C1" s="23" t="s">
        <v>22</v>
      </c>
      <c r="D1" s="2"/>
      <c r="E1" s="2"/>
      <c r="O1" s="8"/>
    </row>
    <row r="2" spans="2:15" ht="20.25" customHeight="1" x14ac:dyDescent="0.5">
      <c r="B2" s="32">
        <v>1</v>
      </c>
      <c r="C2" s="2"/>
      <c r="D2" s="9"/>
      <c r="O2" s="10"/>
    </row>
    <row r="3" spans="2:15" ht="15.75" x14ac:dyDescent="0.25">
      <c r="B3" s="11" t="s">
        <v>4</v>
      </c>
      <c r="C3" s="12"/>
      <c r="D3" s="13">
        <v>64</v>
      </c>
      <c r="E3" s="12" t="s">
        <v>10</v>
      </c>
      <c r="G3" s="24" t="s">
        <v>12</v>
      </c>
      <c r="H3" s="25"/>
      <c r="I3" s="25"/>
      <c r="J3" s="26"/>
    </row>
    <row r="4" spans="2:15" ht="15.75" x14ac:dyDescent="0.25">
      <c r="B4" s="14" t="s">
        <v>5</v>
      </c>
      <c r="C4" s="12"/>
      <c r="D4" s="15">
        <v>61</v>
      </c>
      <c r="E4" s="12" t="s">
        <v>10</v>
      </c>
      <c r="G4" s="27" t="s">
        <v>13</v>
      </c>
      <c r="H4" s="28"/>
      <c r="I4" s="28"/>
      <c r="J4" s="29"/>
    </row>
    <row r="5" spans="2:15" ht="15.75" x14ac:dyDescent="0.25">
      <c r="B5" s="11" t="s">
        <v>6</v>
      </c>
      <c r="C5" s="12"/>
      <c r="D5" s="16">
        <v>8</v>
      </c>
      <c r="E5" s="12" t="s">
        <v>10</v>
      </c>
      <c r="G5" s="1"/>
      <c r="H5" s="1"/>
      <c r="I5" s="7"/>
      <c r="J5" s="2"/>
    </row>
    <row r="6" spans="2:15" ht="15.75" x14ac:dyDescent="0.25">
      <c r="B6" s="30" t="s">
        <v>7</v>
      </c>
      <c r="C6" s="31"/>
      <c r="D6" s="13">
        <v>28</v>
      </c>
      <c r="E6" s="12" t="s">
        <v>10</v>
      </c>
      <c r="G6" s="1"/>
      <c r="H6" s="1"/>
      <c r="I6" s="7"/>
      <c r="J6" s="2"/>
    </row>
    <row r="7" spans="2:15" ht="15.75" x14ac:dyDescent="0.25">
      <c r="B7" s="14" t="s">
        <v>8</v>
      </c>
      <c r="C7" s="14"/>
      <c r="D7" s="13">
        <v>350</v>
      </c>
      <c r="E7" s="12" t="s">
        <v>11</v>
      </c>
      <c r="G7" s="1"/>
      <c r="H7" s="1"/>
      <c r="I7" s="7"/>
      <c r="J7" s="2"/>
    </row>
    <row r="8" spans="2:15" ht="15.75" x14ac:dyDescent="0.25">
      <c r="B8" s="14" t="s">
        <v>9</v>
      </c>
      <c r="C8" s="14"/>
      <c r="D8" s="17">
        <v>191</v>
      </c>
      <c r="E8" s="12" t="s">
        <v>1</v>
      </c>
      <c r="G8" s="1"/>
      <c r="H8" s="1"/>
      <c r="I8" s="7"/>
      <c r="J8" s="2"/>
    </row>
    <row r="9" spans="2:15" ht="15.75" x14ac:dyDescent="0.25">
      <c r="B9" s="1"/>
      <c r="C9" s="2"/>
      <c r="D9" s="2"/>
      <c r="E9" s="2"/>
      <c r="F9" s="2"/>
      <c r="G9" s="2"/>
      <c r="H9" s="2"/>
      <c r="I9" s="2"/>
    </row>
    <row r="10" spans="2:15" ht="15.75" x14ac:dyDescent="0.25">
      <c r="B10" s="32">
        <v>2</v>
      </c>
      <c r="C10" s="5" t="s">
        <v>7</v>
      </c>
      <c r="D10" s="6" t="s">
        <v>14</v>
      </c>
      <c r="E10" s="5" t="s">
        <v>18</v>
      </c>
      <c r="F10" s="5"/>
      <c r="G10" s="32">
        <v>3</v>
      </c>
      <c r="I10" s="2"/>
    </row>
    <row r="11" spans="2:15" ht="15.75" x14ac:dyDescent="0.25">
      <c r="C11" s="5" t="s">
        <v>16</v>
      </c>
      <c r="D11" s="5" t="s">
        <v>15</v>
      </c>
      <c r="E11" s="5" t="s">
        <v>17</v>
      </c>
      <c r="F11" s="5"/>
      <c r="I11" s="2"/>
    </row>
    <row r="12" spans="2:15" ht="15.75" x14ac:dyDescent="0.25">
      <c r="C12" s="18">
        <v>0</v>
      </c>
      <c r="D12" s="19"/>
      <c r="E12" s="20">
        <f t="shared" ref="E12:E44" si="0">IF(D12=0,0,(D12-D11))</f>
        <v>0</v>
      </c>
      <c r="I12" s="2"/>
    </row>
    <row r="13" spans="2:15" ht="15.75" x14ac:dyDescent="0.25">
      <c r="C13" s="18">
        <v>1</v>
      </c>
      <c r="D13" s="19"/>
      <c r="E13" s="20">
        <f t="shared" si="0"/>
        <v>0</v>
      </c>
      <c r="I13" s="2"/>
    </row>
    <row r="14" spans="2:15" ht="15.75" x14ac:dyDescent="0.25">
      <c r="C14" s="18">
        <v>2</v>
      </c>
      <c r="D14" s="19"/>
      <c r="E14" s="20">
        <f t="shared" si="0"/>
        <v>0</v>
      </c>
      <c r="I14" s="2"/>
    </row>
    <row r="15" spans="2:15" ht="15.75" x14ac:dyDescent="0.25">
      <c r="C15" s="18">
        <v>3</v>
      </c>
      <c r="D15" s="19"/>
      <c r="E15" s="20">
        <f t="shared" si="0"/>
        <v>0</v>
      </c>
      <c r="I15" s="2"/>
    </row>
    <row r="16" spans="2:15" ht="15.75" x14ac:dyDescent="0.25">
      <c r="C16" s="18">
        <v>4</v>
      </c>
      <c r="D16" s="19"/>
      <c r="E16" s="20">
        <f t="shared" si="0"/>
        <v>0</v>
      </c>
      <c r="I16" s="2"/>
    </row>
    <row r="17" spans="3:9" ht="15" x14ac:dyDescent="0.2">
      <c r="C17" s="18">
        <v>5</v>
      </c>
      <c r="D17" s="17"/>
      <c r="E17" s="20">
        <f t="shared" si="0"/>
        <v>0</v>
      </c>
      <c r="I17" s="2"/>
    </row>
    <row r="18" spans="3:9" ht="15" x14ac:dyDescent="0.2">
      <c r="C18" s="18">
        <v>6</v>
      </c>
      <c r="D18" s="17"/>
      <c r="E18" s="20">
        <f t="shared" si="0"/>
        <v>0</v>
      </c>
      <c r="I18" s="2"/>
    </row>
    <row r="19" spans="3:9" ht="15" x14ac:dyDescent="0.2">
      <c r="C19" s="18">
        <v>7</v>
      </c>
      <c r="D19" s="16"/>
      <c r="E19" s="20">
        <f t="shared" si="0"/>
        <v>0</v>
      </c>
      <c r="I19" s="2"/>
    </row>
    <row r="20" spans="3:9" ht="15" x14ac:dyDescent="0.2">
      <c r="C20" s="18">
        <v>8</v>
      </c>
      <c r="D20" s="16">
        <v>0</v>
      </c>
      <c r="E20" s="20">
        <f t="shared" si="0"/>
        <v>0</v>
      </c>
      <c r="I20" s="2"/>
    </row>
    <row r="21" spans="3:9" ht="15" x14ac:dyDescent="0.2">
      <c r="C21" s="18">
        <v>9</v>
      </c>
      <c r="D21" s="16">
        <v>2</v>
      </c>
      <c r="E21" s="20">
        <f t="shared" si="0"/>
        <v>2</v>
      </c>
      <c r="I21" s="2"/>
    </row>
    <row r="22" spans="3:9" ht="15" x14ac:dyDescent="0.2">
      <c r="C22" s="18">
        <v>10</v>
      </c>
      <c r="D22" s="16">
        <v>5</v>
      </c>
      <c r="E22" s="20">
        <f t="shared" si="0"/>
        <v>3</v>
      </c>
      <c r="I22" s="2"/>
    </row>
    <row r="23" spans="3:9" ht="15" x14ac:dyDescent="0.2">
      <c r="C23" s="18">
        <v>11</v>
      </c>
      <c r="D23" s="16">
        <v>7.5</v>
      </c>
      <c r="E23" s="20">
        <f t="shared" si="0"/>
        <v>2.5</v>
      </c>
      <c r="I23" s="2"/>
    </row>
    <row r="24" spans="3:9" ht="15" x14ac:dyDescent="0.2">
      <c r="C24" s="18">
        <v>12</v>
      </c>
      <c r="D24" s="16">
        <v>9.5</v>
      </c>
      <c r="E24" s="20">
        <f t="shared" si="0"/>
        <v>2</v>
      </c>
      <c r="I24" s="2"/>
    </row>
    <row r="25" spans="3:9" ht="15" x14ac:dyDescent="0.2">
      <c r="C25" s="18">
        <v>13</v>
      </c>
      <c r="D25" s="16">
        <v>11.5</v>
      </c>
      <c r="E25" s="20">
        <f t="shared" si="0"/>
        <v>2</v>
      </c>
      <c r="I25" s="2"/>
    </row>
    <row r="26" spans="3:9" ht="15" x14ac:dyDescent="0.2">
      <c r="C26" s="18">
        <v>14</v>
      </c>
      <c r="D26" s="16">
        <v>13</v>
      </c>
      <c r="E26" s="20">
        <f t="shared" si="0"/>
        <v>1.5</v>
      </c>
      <c r="I26" s="2"/>
    </row>
    <row r="27" spans="3:9" ht="15" x14ac:dyDescent="0.2">
      <c r="C27" s="18">
        <v>15</v>
      </c>
      <c r="D27" s="16">
        <v>15</v>
      </c>
      <c r="E27" s="20">
        <f t="shared" si="0"/>
        <v>2</v>
      </c>
      <c r="I27" s="2"/>
    </row>
    <row r="28" spans="3:9" ht="15" x14ac:dyDescent="0.2">
      <c r="C28" s="18">
        <v>16</v>
      </c>
      <c r="D28" s="16">
        <v>16</v>
      </c>
      <c r="E28" s="20">
        <f t="shared" si="0"/>
        <v>1</v>
      </c>
      <c r="I28" s="2"/>
    </row>
    <row r="29" spans="3:9" ht="15" x14ac:dyDescent="0.2">
      <c r="C29" s="18">
        <v>17</v>
      </c>
      <c r="D29" s="16">
        <v>17.5</v>
      </c>
      <c r="E29" s="20">
        <f t="shared" si="0"/>
        <v>1.5</v>
      </c>
      <c r="I29" s="2"/>
    </row>
    <row r="30" spans="3:9" ht="15" x14ac:dyDescent="0.2">
      <c r="C30" s="18">
        <v>18</v>
      </c>
      <c r="D30" s="16">
        <v>19</v>
      </c>
      <c r="E30" s="20">
        <f t="shared" si="0"/>
        <v>1.5</v>
      </c>
      <c r="I30" s="2"/>
    </row>
    <row r="31" spans="3:9" ht="15" x14ac:dyDescent="0.2">
      <c r="C31" s="18">
        <v>19</v>
      </c>
      <c r="D31" s="16">
        <v>20.5</v>
      </c>
      <c r="E31" s="20">
        <f t="shared" si="0"/>
        <v>1.5</v>
      </c>
      <c r="I31" s="2"/>
    </row>
    <row r="32" spans="3:9" ht="15" x14ac:dyDescent="0.2">
      <c r="C32" s="18">
        <v>20</v>
      </c>
      <c r="D32" s="16">
        <v>22</v>
      </c>
      <c r="E32" s="20">
        <f t="shared" si="0"/>
        <v>1.5</v>
      </c>
      <c r="I32" s="2"/>
    </row>
    <row r="33" spans="1:9" ht="15" x14ac:dyDescent="0.2">
      <c r="C33" s="18">
        <v>21</v>
      </c>
      <c r="D33" s="16">
        <v>23.5</v>
      </c>
      <c r="E33" s="20">
        <f t="shared" si="0"/>
        <v>1.5</v>
      </c>
      <c r="I33" s="2"/>
    </row>
    <row r="34" spans="1:9" ht="15" x14ac:dyDescent="0.2">
      <c r="C34" s="18">
        <v>22</v>
      </c>
      <c r="D34" s="16">
        <v>25</v>
      </c>
      <c r="E34" s="20">
        <f t="shared" si="0"/>
        <v>1.5</v>
      </c>
      <c r="I34" s="2"/>
    </row>
    <row r="35" spans="1:9" ht="15" x14ac:dyDescent="0.2">
      <c r="C35" s="18">
        <v>23</v>
      </c>
      <c r="D35" s="16">
        <v>26</v>
      </c>
      <c r="E35" s="20">
        <f t="shared" si="0"/>
        <v>1</v>
      </c>
      <c r="I35" s="2"/>
    </row>
    <row r="36" spans="1:9" ht="15" x14ac:dyDescent="0.2">
      <c r="C36" s="18">
        <v>24</v>
      </c>
      <c r="D36" s="16">
        <v>28</v>
      </c>
      <c r="E36" s="20">
        <f t="shared" si="0"/>
        <v>2</v>
      </c>
      <c r="I36" s="2"/>
    </row>
    <row r="37" spans="1:9" ht="15" x14ac:dyDescent="0.2">
      <c r="C37" s="18">
        <v>25</v>
      </c>
      <c r="D37" s="16">
        <v>29.5</v>
      </c>
      <c r="E37" s="20">
        <f t="shared" si="0"/>
        <v>1.5</v>
      </c>
      <c r="I37" s="2"/>
    </row>
    <row r="38" spans="1:9" ht="15" x14ac:dyDescent="0.2">
      <c r="C38" s="18">
        <v>26</v>
      </c>
      <c r="D38" s="16">
        <v>31</v>
      </c>
      <c r="E38" s="20">
        <f t="shared" si="0"/>
        <v>1.5</v>
      </c>
      <c r="I38" s="2"/>
    </row>
    <row r="39" spans="1:9" ht="15" x14ac:dyDescent="0.2">
      <c r="C39" s="18">
        <v>27</v>
      </c>
      <c r="D39" s="16">
        <v>33</v>
      </c>
      <c r="E39" s="20">
        <f t="shared" si="0"/>
        <v>2</v>
      </c>
      <c r="I39" s="2"/>
    </row>
    <row r="40" spans="1:9" ht="15" x14ac:dyDescent="0.2">
      <c r="C40" s="18">
        <v>28</v>
      </c>
      <c r="D40" s="16">
        <v>35</v>
      </c>
      <c r="E40" s="20">
        <f t="shared" si="0"/>
        <v>2</v>
      </c>
      <c r="I40" s="2"/>
    </row>
    <row r="41" spans="1:9" ht="15" x14ac:dyDescent="0.2">
      <c r="C41" s="18">
        <v>29</v>
      </c>
      <c r="D41" s="16"/>
      <c r="E41" s="20">
        <f t="shared" si="0"/>
        <v>0</v>
      </c>
      <c r="I41" s="2"/>
    </row>
    <row r="42" spans="1:9" ht="15" x14ac:dyDescent="0.2">
      <c r="C42" s="18">
        <v>30</v>
      </c>
      <c r="D42" s="16"/>
      <c r="E42" s="20">
        <f t="shared" si="0"/>
        <v>0</v>
      </c>
      <c r="I42" s="2"/>
    </row>
    <row r="43" spans="1:9" ht="15" x14ac:dyDescent="0.2">
      <c r="C43" s="18">
        <v>31</v>
      </c>
      <c r="D43" s="16"/>
      <c r="E43" s="20">
        <f t="shared" si="0"/>
        <v>0</v>
      </c>
      <c r="I43" s="2"/>
    </row>
    <row r="44" spans="1:9" ht="15" x14ac:dyDescent="0.2">
      <c r="C44" s="18">
        <v>32</v>
      </c>
      <c r="D44" s="16"/>
      <c r="E44" s="20">
        <f t="shared" si="0"/>
        <v>0</v>
      </c>
      <c r="I44" s="2"/>
    </row>
    <row r="45" spans="1:9" ht="15" x14ac:dyDescent="0.2">
      <c r="B45" s="3"/>
      <c r="D45" s="3"/>
      <c r="E45" s="3"/>
      <c r="G45" s="3"/>
      <c r="H45" s="3"/>
      <c r="I45" s="2"/>
    </row>
    <row r="46" spans="1:9" ht="15.75" x14ac:dyDescent="0.25">
      <c r="A46" s="32">
        <v>4</v>
      </c>
      <c r="B46" s="14" t="s">
        <v>19</v>
      </c>
      <c r="C46" s="12"/>
      <c r="D46" s="20">
        <f>MAX(D12:D44)</f>
        <v>35</v>
      </c>
      <c r="E46" s="12" t="s">
        <v>3</v>
      </c>
      <c r="G46" s="4"/>
      <c r="H46" s="2"/>
      <c r="I46" s="2"/>
    </row>
    <row r="47" spans="1:9" ht="15.75" x14ac:dyDescent="0.25">
      <c r="B47" s="21" t="s">
        <v>23</v>
      </c>
      <c r="C47" s="12"/>
      <c r="D47" s="20">
        <f>SUM(D12:D44)/12</f>
        <v>32.458333333333336</v>
      </c>
      <c r="E47" s="22" t="s">
        <v>0</v>
      </c>
      <c r="H47" s="2"/>
      <c r="I47" s="2"/>
    </row>
    <row r="48" spans="1:9" ht="15.75" x14ac:dyDescent="0.25">
      <c r="B48" s="11" t="s">
        <v>20</v>
      </c>
      <c r="C48" s="12"/>
      <c r="D48" s="20">
        <f>(D7*D8*D8)/450240</f>
        <v>28.358986318407961</v>
      </c>
      <c r="E48" s="22" t="s">
        <v>0</v>
      </c>
      <c r="H48" s="2"/>
      <c r="I48" s="2"/>
    </row>
    <row r="49" spans="2:5" ht="15.75" x14ac:dyDescent="0.25">
      <c r="B49" s="11" t="s">
        <v>21</v>
      </c>
      <c r="C49" s="12"/>
      <c r="D49" s="20">
        <f>(D48/D47)*100</f>
        <v>87.370432816661236</v>
      </c>
      <c r="E49" s="12" t="s">
        <v>2</v>
      </c>
    </row>
  </sheetData>
  <mergeCells count="1">
    <mergeCell ref="B6:C6"/>
  </mergeCells>
  <phoneticPr fontId="2" type="noConversion"/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template</vt:lpstr>
      <vt:lpstr>template!Druckbereich</vt:lpstr>
      <vt:lpstr>template!S.E.</vt:lpstr>
    </vt:vector>
  </TitlesOfParts>
  <Company>Mullaney Consultants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 Mullaney</dc:creator>
  <cp:lastModifiedBy>Dietmar Vorderegger</cp:lastModifiedBy>
  <dcterms:created xsi:type="dcterms:W3CDTF">2003-08-12T17:14:01Z</dcterms:created>
  <dcterms:modified xsi:type="dcterms:W3CDTF">2026-01-01T16:17:44Z</dcterms:modified>
</cp:coreProperties>
</file>